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<sst xmlns="http://schemas.openxmlformats.org/spreadsheetml/2006/main" count="8" uniqueCount="8">
  <si>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# Teeth in work:</t>
  </si>
  <si>
    <t># Starts in hob:</t>
  </si>
  <si>
    <t>Ratio:</t>
  </si>
  <si>
    <t>a</t>
  </si>
  <si>
    <t>d</t>
  </si>
  <si>
    <t>Change Gears for the # of teeth in one plane.</t>
  </si>
  <si>
    <t>Index Gearing - 8 : 45     Hob Head type 8046-8055</t>
  </si>
  <si>
    <t>Koepher 180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</si>
</sst>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8"/>
  <sheetViews>
    <sheetView tabSelected="1" workbookViewId="0" topLeftCell="A1">
      <selection activeCell="C9" sqref="C9 C7"/>
    </sheetView>
  </sheetViews>
  <sheetFormatPr defaultColWidth="9.140625" defaultRowHeight="12.75"/>
  <sheetData>
    <row r="2" ht="12.75">
      <c r="E2" s="5" t="s">
        <v>7</v>
      </c>
    </row>
    <row r="3" ht="12.75">
      <c r="E3" s="5" t="s">
        <v>5</v>
      </c>
    </row>
    <row r="4" ht="12.75">
      <c r="C4" s="4" t="s">
        <v>6</v>
      </c>
    </row>
    <row r="6" spans="6:8" ht="15">
      <c r="F6" s="2" t="s">
        <v>3</v>
      </c>
      <c r="H6" s="2" t="s">
        <v>4</v>
      </c>
    </row>
    <row r="7" spans="2:8" ht="12.75">
      <c r="B7" s="1" t="s">
        <v>0</v>
      </c>
      <c r="C7" s="6">
        <v>23</v>
      </c>
      <c r="E7" s="1"/>
      <c r="F7" s="3">
        <f>H7*C11</f>
        <v>16</v>
      </c>
      <c r="G7" s="1"/>
      <c r="H7" s="3">
        <f>C7</f>
        <v>23</v>
      </c>
    </row>
    <row r="8" spans="6:8" ht="12.75">
      <c r="F8" s="3">
        <f>H8*C11</f>
        <v>32</v>
      </c>
      <c r="H8" s="3">
        <f>C7*2</f>
        <v>46</v>
      </c>
    </row>
    <row r="9" spans="2:8" ht="12.75">
      <c r="B9" s="1" t="s">
        <v>1</v>
      </c>
      <c r="C9" s="6">
        <v>2</v>
      </c>
      <c r="F9" s="3">
        <f>H9*C11</f>
        <v>48</v>
      </c>
      <c r="H9" s="3">
        <f>C7*3</f>
        <v>69</v>
      </c>
    </row>
    <row r="10" spans="6:8" ht="12.75">
      <c r="F10" s="3">
        <f>H10*C11</f>
        <v>64</v>
      </c>
      <c r="G10" s="1"/>
      <c r="H10" s="3">
        <f>C7*4</f>
        <v>92</v>
      </c>
    </row>
    <row r="11" spans="2:8" ht="12.75">
      <c r="B11" s="1" t="s">
        <v>2</v>
      </c>
      <c r="C11">
        <f>(8*C9)/C7</f>
        <v>0.6956521739130435</v>
      </c>
      <c r="F11" s="3">
        <f>H11*C11</f>
        <v>80</v>
      </c>
      <c r="H11" s="3">
        <f>C7*5</f>
        <v>115</v>
      </c>
    </row>
    <row r="12" spans="6:8" ht="12.75">
      <c r="F12" s="3">
        <f>H12*C11</f>
        <v>96</v>
      </c>
      <c r="H12" s="3">
        <f>C7*6</f>
        <v>138</v>
      </c>
    </row>
    <row r="13" spans="6:8" ht="12.75">
      <c r="F13" s="3">
        <f>H13*C11</f>
        <v>112</v>
      </c>
      <c r="H13" s="3">
        <f>C7*7</f>
        <v>161</v>
      </c>
    </row>
    <row r="14" spans="6:8" ht="12.75">
      <c r="F14" s="3">
        <f>H14*C11</f>
        <v>128</v>
      </c>
      <c r="H14" s="3">
        <f>C7*8</f>
        <v>184</v>
      </c>
    </row>
    <row r="15" spans="6:8" ht="12.75">
      <c r="F15" s="3">
        <f>H15*C11</f>
        <v>144</v>
      </c>
      <c r="H15" s="3">
        <f>C7*9</f>
        <v>207</v>
      </c>
    </row>
    <row r="16" spans="6:8" ht="12.75">
      <c r="F16" s="3">
        <f>H16*C11</f>
        <v>160</v>
      </c>
      <c r="H16" s="3">
        <f>C7*10</f>
        <v>230</v>
      </c>
    </row>
    <row r="17" spans="6:8" ht="12.75">
      <c r="F17" s="3">
        <f>H17*C11</f>
        <v>176</v>
      </c>
      <c r="H17" s="3">
        <f>C7*11</f>
        <v>253</v>
      </c>
    </row>
    <row r="18" spans="6:8" ht="12.75">
      <c r="F18" s="3">
        <f>H18*C11</f>
        <v>192</v>
      </c>
      <c r="H18" s="3">
        <f>C7*12</f>
        <v>276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Gerhardt Gear Co.,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 Young</dc:creator>
  <cp:keywords/>
  <dc:description/>
  <cp:lastModifiedBy>Gear</cp:lastModifiedBy>
  <dcterms:created xsi:type="dcterms:W3CDTF">2002-05-28T18:58:42Z</dcterms:created>
  <dcterms:modified xsi:type="dcterms:W3CDTF">2008-04-07T21:24:43Z</dcterms:modified>
  <cp:category/>
  <cp:version/>
  <cp:contentType/>
  <cp:contentStatus/>
</cp:coreProperties>
</file>